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E0716F3F-7D32-443F-8371-210326EE2F79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<sst xmlns="http://schemas.openxmlformats.org/spreadsheetml/2006/main" count="77" uniqueCount="77">
  <si>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</si>
  <si>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</si>
  <si>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</si>
  <si>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</si>
  <si>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</si>
  <si>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</si>
  <si>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</si>
  <si>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</si>
  <si>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</si>
  <si>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</si>
  <si>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</si>
  <si>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</si>
  <si>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</si>
  <si>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</si>
  <si>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</si>
  <si>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</si>
  <si>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</si>
  <si>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</si>
  <si>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</si>
  <si>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</si>
  <si>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</si>
  <si>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</si>
  <si>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</si>
  <si>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</si>
  <si>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</si>
  <si>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</si>
  <si>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</si>
  <si>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</si>
  <si>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</si>
  <si>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</si>
  <si>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</si>
  <si>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</si>
  <si>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</si>
  <si>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</si>
  <si>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</si>
  <si>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</si>
  <si>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</si>
  <si>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</si>
  <si>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</si>
  <si>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</si>
  <si>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</si>
  <si>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</si>
  <si>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</si>
  <si>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</si>
  <si>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</si>
  <si>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</si>
  <si>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</si>
  <si>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</si>
  <si>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</si>
  <si>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</si>
  <si>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</si>
  <si>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</si>
  <si>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</si>
  <si>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</si>
  <si>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</si>
  <si>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</si>
  <si>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</si>
  <si>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</si>
  <si>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</si>
  <si>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</si>
  <si>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</si>
  <si>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</si>
  <si>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</si>
  <si>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</si>
  <si>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</si>
  <si>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</si>
  <si>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</si>
  <si>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</si>
  <si>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</si>
  <si>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</si>
  <si>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</si>
  <si>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</si>
  <si>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</si>
  <si>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</si>
  <si>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</si>
  <si>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</si>
  <si>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de Junio de 2022(b)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</si>
</sst>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zoomScale="90" zoomScaleNormal="90" workbookViewId="0">
      <selection activeCell="G36" sqref="G3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4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4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29.95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.0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.0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0</v>
      </c>
      <c r="E14" s="27">
        <f t="shared" si="0"/>
        <v>0</v>
      </c>
      <c r="F14" s="25">
        <v>0</v>
      </c>
      <c r="G14" s="25">
        <v>0</v>
      </c>
      <c r="H14" s="34">
        <f t="shared" si="1"/>
        <v>0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.05" customHeight="1" x14ac:dyDescent="0.2">
      <c r="B16" s="10" t="s">
        <v>18</v>
      </c>
      <c r="C16" s="25">
        <v>4500000</v>
      </c>
      <c r="D16" s="25">
        <v>4036500</v>
      </c>
      <c r="E16" s="27">
        <f t="shared" si="0"/>
        <v>8536500</v>
      </c>
      <c r="F16" s="25">
        <v>5215501.01</v>
      </c>
      <c r="G16" s="25">
        <v>5215501.01</v>
      </c>
      <c r="H16" s="34">
        <f t="shared" si="1"/>
        <v>715501.00999999978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3.6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135018447.58000001</v>
      </c>
      <c r="D36" s="25">
        <v>6270559.7400000002</v>
      </c>
      <c r="E36" s="30">
        <f t="shared" si="3"/>
        <v>141289007.32000002</v>
      </c>
      <c r="F36" s="25">
        <v>74623036.069999993</v>
      </c>
      <c r="G36" s="25">
        <v>74623036.069999993</v>
      </c>
      <c r="H36" s="27">
        <f t="shared" ref="H36:H41" si="7">SUM(G36-C36)</f>
        <v>-60395411.51000002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.0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139518447.58000001</v>
      </c>
      <c r="D43" s="59">
        <f t="shared" ref="D43:H43" si="10">SUM(D10:D17,D30,D36,D37,D39)</f>
        <v>10307059.74</v>
      </c>
      <c r="E43" s="39">
        <f t="shared" si="10"/>
        <v>149825507.32000002</v>
      </c>
      <c r="F43" s="59">
        <f t="shared" si="10"/>
        <v>79838537.079999998</v>
      </c>
      <c r="G43" s="59">
        <f t="shared" si="10"/>
        <v>79838537.079999998</v>
      </c>
      <c r="H43" s="39">
        <f t="shared" si="10"/>
        <v>-59679910.500000022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.0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3.6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23.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3.6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3.6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3.6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7">
        <f t="shared" si="14"/>
        <v>0</v>
      </c>
      <c r="F57" s="22">
        <f t="shared" si="14"/>
        <v>0</v>
      </c>
      <c r="G57" s="22">
        <f t="shared" si="14"/>
        <v>0</v>
      </c>
      <c r="H57" s="27">
        <f>SUM(H58:H61)</f>
        <v>0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3.6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8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.05" customHeight="1" x14ac:dyDescent="0.2">
      <c r="B67" s="14"/>
      <c r="C67" s="11"/>
      <c r="D67" s="11"/>
      <c r="E67" s="30"/>
      <c r="F67" s="11"/>
      <c r="G67" s="11"/>
      <c r="H67" s="30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7">
        <f t="shared" si="18"/>
        <v>0</v>
      </c>
      <c r="F68" s="22">
        <f t="shared" si="18"/>
        <v>0</v>
      </c>
      <c r="G68" s="22">
        <f t="shared" si="18"/>
        <v>0</v>
      </c>
      <c r="H68" s="27">
        <f>SUM(H48,H57,H62,H65,H66)</f>
        <v>0</v>
      </c>
    </row>
    <row r="69" spans="2:8" ht="15.0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.0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139518447.58000001</v>
      </c>
      <c r="D73" s="22">
        <f t="shared" ref="D73:G73" si="21">SUM(D43,D68,D70)</f>
        <v>10307059.74</v>
      </c>
      <c r="E73" s="27">
        <f t="shared" si="21"/>
        <v>149825507.32000002</v>
      </c>
      <c r="F73" s="22">
        <f t="shared" si="21"/>
        <v>79838537.079999998</v>
      </c>
      <c r="G73" s="22">
        <f t="shared" si="21"/>
        <v>79838537.079999998</v>
      </c>
      <c r="H73" s="27">
        <f>SUM(H43,H68,H70)</f>
        <v>-59679910.500000022</v>
      </c>
    </row>
    <row r="74" spans="2:8" ht="15.0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.05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.05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2022-07-25T20:04:14Z</cp:lastPrinted>
  <dcterms:created xsi:type="dcterms:W3CDTF">2020-01-08T20:55:35Z</dcterms:created>
  <dcterms:modified xsi:type="dcterms:W3CDTF">2022-07-25T20:09:41Z</dcterms:modified>
</cp:coreProperties>
</file>